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CALENDARIO DE DIFUSION 2026\02 FEBRERO\"/>
    </mc:Choice>
  </mc:AlternateContent>
  <bookViews>
    <workbookView xWindow="0" yWindow="0" windowWidth="28800" windowHeight="12135"/>
  </bookViews>
  <sheets>
    <sheet name="ACCIDENTES Y MUERTOS" sheetId="2" r:id="rId1"/>
  </sheets>
  <definedNames>
    <definedName name="_xlnm.Print_Area" localSheetId="0">'ACCIDENTES Y MUERTOS'!$A$1:$P$41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2" l="1"/>
  <c r="P11" i="2" l="1"/>
  <c r="M11" i="2"/>
  <c r="L11" i="2"/>
  <c r="K11" i="2"/>
  <c r="J11" i="2"/>
  <c r="I11" i="2"/>
  <c r="H11" i="2"/>
  <c r="G11" i="2"/>
  <c r="F11" i="2"/>
  <c r="E11" i="2"/>
  <c r="B11" i="2" l="1"/>
  <c r="F24" i="2" l="1"/>
  <c r="E24" i="2"/>
  <c r="P24" i="2"/>
  <c r="N24" i="2"/>
  <c r="M24" i="2"/>
  <c r="L24" i="2"/>
  <c r="K24" i="2"/>
  <c r="J24" i="2"/>
  <c r="I24" i="2"/>
  <c r="H24" i="2"/>
  <c r="G24" i="2"/>
  <c r="B24" i="2"/>
  <c r="C36" i="2"/>
  <c r="D36" i="2" s="1"/>
  <c r="C23" i="2" l="1"/>
  <c r="D23" i="2" s="1"/>
  <c r="O11" i="2" l="1"/>
  <c r="C35" i="2"/>
  <c r="D35" i="2" s="1"/>
  <c r="C22" i="2"/>
  <c r="D22" i="2" l="1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C25" i="2"/>
  <c r="D25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C14" i="2"/>
  <c r="D14" i="2" s="1"/>
  <c r="C13" i="2"/>
  <c r="D13" i="2" s="1"/>
  <c r="C12" i="2"/>
  <c r="D12" i="2" s="1"/>
  <c r="D15" i="2" l="1"/>
  <c r="C11" i="2"/>
  <c r="D26" i="2"/>
  <c r="C24" i="2"/>
  <c r="D24" i="2" s="1"/>
  <c r="D11" i="2"/>
</calcChain>
</file>

<file path=xl/sharedStrings.xml><?xml version="1.0" encoding="utf-8"?>
<sst xmlns="http://schemas.openxmlformats.org/spreadsheetml/2006/main" count="102" uniqueCount="40">
  <si>
    <t>República de Panamá</t>
  </si>
  <si>
    <t>CONTRALORÍA GENERAL DE LA REPÚBLICA</t>
  </si>
  <si>
    <t>Instituto Nacional de Estadística y Censo</t>
  </si>
  <si>
    <t>Mes</t>
  </si>
  <si>
    <t>Accidentes de tránsito y muertos</t>
  </si>
  <si>
    <t>Total</t>
  </si>
  <si>
    <t xml:space="preserve">Variación porcentual </t>
  </si>
  <si>
    <t>Provincia y comarca indígena</t>
  </si>
  <si>
    <t>2025 (P)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</si>
  <si>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</si>
  <si>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</si>
  <si>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</si>
  <si>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</si>
  <si>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</si>
  <si>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</si>
  <si>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</si>
  <si>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</si>
  <si>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 </t>
  </si>
  <si>
    <t>Veraguas</t>
  </si>
  <si>
    <t>Kuna Yala</t>
  </si>
  <si>
    <t>Ngäbe Buglé</t>
  </si>
  <si>
    <t>Accidentes de tránsito</t>
  </si>
  <si>
    <t xml:space="preserve">   Enero</t>
  </si>
  <si>
    <t>-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</si>
  <si>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</si>
  <si>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</si>
  <si>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</si>
  <si>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</si>
  <si>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</si>
  <si>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</si>
  <si>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</si>
  <si>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Septiembre </t>
  </si>
  <si>
    <t>Octubre</t>
  </si>
  <si>
    <t>Muertos</t>
  </si>
  <si>
    <t>- Cantidad nula o cero.</t>
  </si>
  <si>
    <t>(P) Cifras preliminares.</t>
  </si>
  <si>
    <t>Fuente: Departamento de Operaciones del Tránsito de la Policía Nacional.</t>
  </si>
  <si>
    <t>Noviembre</t>
  </si>
  <si>
    <t>Diciembre</t>
  </si>
  <si>
    <t>ACCIDENTES DE TRÁNSITO Y MUERTOS EN LA REPÚBLICA, POR PROVINCIA Y COMARCA INDÍGENA: AÑOS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</si>
</sst>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;&quot;-&quot;;&quot;-&quot;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2">
    <xf numFmtId="0" fontId="0" fillId="0" borderId="0" xfId="0"/>
    <xf numFmtId="0" fontId="3" fillId="0" borderId="0" xfId="1" applyFont="1" applyBorder="1"/>
    <xf numFmtId="0" fontId="3" fillId="0" borderId="0" xfId="1" applyFont="1"/>
    <xf numFmtId="1" fontId="6" fillId="2" borderId="7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 wrapText="1"/>
    </xf>
    <xf numFmtId="1" fontId="5" fillId="0" borderId="10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11" xfId="1" applyFont="1" applyFill="1" applyBorder="1"/>
    <xf numFmtId="0" fontId="3" fillId="0" borderId="0" xfId="1" applyFont="1" applyFill="1"/>
    <xf numFmtId="49" fontId="3" fillId="0" borderId="0" xfId="1" applyNumberFormat="1" applyFont="1" applyFill="1" applyAlignment="1">
      <alignment horizontal="left"/>
    </xf>
    <xf numFmtId="3" fontId="5" fillId="0" borderId="10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/>
    <xf numFmtId="3" fontId="1" fillId="0" borderId="10" xfId="1" applyNumberFormat="1" applyBorder="1"/>
    <xf numFmtId="3" fontId="5" fillId="0" borderId="12" xfId="1" applyNumberFormat="1" applyFont="1" applyFill="1" applyBorder="1" applyAlignment="1">
      <alignment horizontal="right"/>
    </xf>
    <xf numFmtId="3" fontId="1" fillId="0" borderId="10" xfId="1" applyNumberFormat="1" applyFont="1" applyFill="1" applyBorder="1" applyAlignment="1"/>
    <xf numFmtId="3" fontId="1" fillId="0" borderId="10" xfId="1" applyNumberFormat="1" applyFont="1" applyFill="1" applyBorder="1" applyAlignment="1">
      <alignment horizontal="right"/>
    </xf>
    <xf numFmtId="3" fontId="1" fillId="0" borderId="10" xfId="1" applyNumberFormat="1" applyFill="1" applyBorder="1"/>
    <xf numFmtId="0" fontId="3" fillId="0" borderId="1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3" fontId="3" fillId="0" borderId="10" xfId="1" applyNumberFormat="1" applyFont="1" applyBorder="1"/>
    <xf numFmtId="3" fontId="3" fillId="0" borderId="0" xfId="1" applyNumberFormat="1" applyFont="1"/>
    <xf numFmtId="49" fontId="3" fillId="0" borderId="12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 indent="1"/>
    </xf>
    <xf numFmtId="165" fontId="3" fillId="0" borderId="10" xfId="1" applyNumberFormat="1" applyFont="1" applyFill="1" applyBorder="1" applyAlignment="1">
      <alignment horizontal="right"/>
    </xf>
    <xf numFmtId="3" fontId="3" fillId="0" borderId="10" xfId="1" applyNumberFormat="1" applyFont="1" applyFill="1" applyBorder="1" applyAlignment="1">
      <alignment horizontal="right"/>
    </xf>
    <xf numFmtId="0" fontId="3" fillId="0" borderId="10" xfId="1" applyFont="1" applyFill="1" applyBorder="1" applyAlignment="1">
      <alignment horizontal="right"/>
    </xf>
    <xf numFmtId="166" fontId="3" fillId="0" borderId="0" xfId="1" applyNumberFormat="1" applyFont="1"/>
    <xf numFmtId="0" fontId="1" fillId="0" borderId="10" xfId="1" applyBorder="1"/>
    <xf numFmtId="0" fontId="3" fillId="0" borderId="13" xfId="1" applyFont="1" applyFill="1" applyBorder="1"/>
    <xf numFmtId="3" fontId="3" fillId="0" borderId="14" xfId="1" applyNumberFormat="1" applyFont="1" applyFill="1" applyBorder="1"/>
    <xf numFmtId="3" fontId="3" fillId="0" borderId="15" xfId="1" applyNumberFormat="1" applyFont="1" applyFill="1" applyBorder="1"/>
    <xf numFmtId="3" fontId="5" fillId="0" borderId="14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49" fontId="3" fillId="0" borderId="0" xfId="2" quotePrefix="1" applyNumberFormat="1" applyFont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1" fillId="0" borderId="0" xfId="1" applyAlignment="1">
      <alignment horizontal="left"/>
    </xf>
    <xf numFmtId="0" fontId="1" fillId="0" borderId="10" xfId="1" applyFont="1" applyBorder="1" applyAlignment="1">
      <alignment horizontal="right"/>
    </xf>
    <xf numFmtId="0" fontId="1" fillId="0" borderId="10" xfId="1" applyFont="1" applyFill="1" applyBorder="1" applyAlignment="1">
      <alignment horizontal="right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" fontId="6" fillId="2" borderId="8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zoomScaleNormal="100" zoomScaleSheetLayoutView="80" workbookViewId="0">
      <selection activeCell="N11" sqref="N11"/>
    </sheetView>
  </sheetViews>
  <sheetFormatPr baseColWidth="10" defaultColWidth="9.140625" defaultRowHeight="16.7" customHeight="1" x14ac:dyDescent="0.2"/>
  <cols>
    <col min="1" max="1" width="24.140625" style="2" customWidth="1"/>
    <col min="2" max="3" width="8" style="2" customWidth="1"/>
    <col min="4" max="4" width="11" style="2" customWidth="1"/>
    <col min="5" max="7" width="7.85546875" style="2" customWidth="1"/>
    <col min="8" max="8" width="8.42578125" style="2" customWidth="1"/>
    <col min="9" max="9" width="7.85546875" style="2" customWidth="1"/>
    <col min="10" max="10" width="8.28515625" style="2" customWidth="1"/>
    <col min="11" max="11" width="9" style="2" customWidth="1"/>
    <col min="12" max="12" width="8.85546875" style="2" customWidth="1"/>
    <col min="13" max="13" width="9" style="2" customWidth="1"/>
    <col min="14" max="14" width="9.5703125" style="2" customWidth="1"/>
    <col min="15" max="16" width="8.5703125" style="2" customWidth="1"/>
    <col min="17" max="17" width="9.140625" style="1"/>
    <col min="18" max="16384" width="9.140625" style="2"/>
  </cols>
  <sheetData>
    <row r="1" spans="1:18" ht="15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8" ht="15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8" ht="15" customHeight="1" x14ac:dyDescent="0.2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8" ht="6.7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8" customHeight="1" x14ac:dyDescent="0.2">
      <c r="A5" s="49" t="s">
        <v>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8" ht="9.9499999999999993" customHeight="1" x14ac:dyDescent="0.2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8" ht="25.5" customHeight="1" x14ac:dyDescent="0.2">
      <c r="A7" s="51" t="s">
        <v>3</v>
      </c>
      <c r="B7" s="54" t="s">
        <v>4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8" ht="25.5" customHeight="1" x14ac:dyDescent="0.2">
      <c r="A8" s="52"/>
      <c r="B8" s="56" t="s">
        <v>5</v>
      </c>
      <c r="C8" s="57"/>
      <c r="D8" s="58" t="s">
        <v>6</v>
      </c>
      <c r="E8" s="60" t="s">
        <v>7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8" ht="43.5" customHeight="1" x14ac:dyDescent="0.2">
      <c r="A9" s="53"/>
      <c r="B9" s="3">
        <v>2024</v>
      </c>
      <c r="C9" s="3" t="s">
        <v>8</v>
      </c>
      <c r="D9" s="59"/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  <c r="K9" s="4" t="s">
        <v>15</v>
      </c>
      <c r="L9" s="4" t="s">
        <v>16</v>
      </c>
      <c r="M9" s="4" t="s">
        <v>17</v>
      </c>
      <c r="N9" s="4" t="s">
        <v>18</v>
      </c>
      <c r="O9" s="4" t="s">
        <v>19</v>
      </c>
      <c r="P9" s="5" t="s">
        <v>20</v>
      </c>
    </row>
    <row r="10" spans="1:18" s="12" customFormat="1" ht="6.75" customHeight="1" x14ac:dyDescent="0.2">
      <c r="A10" s="6"/>
      <c r="B10" s="7"/>
      <c r="C10" s="8"/>
      <c r="D10" s="8"/>
      <c r="E10" s="6"/>
      <c r="F10" s="9"/>
      <c r="G10" s="6"/>
      <c r="H10" s="9"/>
      <c r="I10" s="9"/>
      <c r="J10" s="9"/>
      <c r="K10" s="9"/>
      <c r="L10" s="9"/>
      <c r="M10" s="9"/>
      <c r="N10" s="9"/>
      <c r="O10" s="9"/>
      <c r="P10" s="6"/>
      <c r="Q10" s="10"/>
      <c r="R10" s="11"/>
    </row>
    <row r="11" spans="1:18" s="12" customFormat="1" ht="21" customHeight="1" x14ac:dyDescent="0.2">
      <c r="A11" s="13" t="s">
        <v>21</v>
      </c>
      <c r="B11" s="14">
        <f>SUM(B12:B23)</f>
        <v>48887</v>
      </c>
      <c r="C11" s="14">
        <f>SUM(C12:C23)</f>
        <v>52812</v>
      </c>
      <c r="D11" s="15">
        <f>SUM((C11-B11)/B11*100)</f>
        <v>8.0287192914271692</v>
      </c>
      <c r="E11" s="14">
        <f t="shared" ref="E11:M11" si="0">SUM(E12:E23)</f>
        <v>479</v>
      </c>
      <c r="F11" s="14">
        <f t="shared" si="0"/>
        <v>1672</v>
      </c>
      <c r="G11" s="14">
        <f t="shared" si="0"/>
        <v>2661</v>
      </c>
      <c r="H11" s="14">
        <f t="shared" si="0"/>
        <v>4955</v>
      </c>
      <c r="I11" s="14">
        <f t="shared" si="0"/>
        <v>199</v>
      </c>
      <c r="J11" s="14">
        <f t="shared" si="0"/>
        <v>1209</v>
      </c>
      <c r="K11" s="14">
        <f t="shared" si="0"/>
        <v>753</v>
      </c>
      <c r="L11" s="14">
        <f t="shared" si="0"/>
        <v>30855</v>
      </c>
      <c r="M11" s="14">
        <f t="shared" si="0"/>
        <v>7859</v>
      </c>
      <c r="N11" s="14">
        <f>SUM(N12:N23)</f>
        <v>2071</v>
      </c>
      <c r="O11" s="14">
        <f t="shared" ref="O11" si="1">SUM(O12:O22)</f>
        <v>2</v>
      </c>
      <c r="P11" s="16">
        <f>SUM(P12:P23)</f>
        <v>97</v>
      </c>
      <c r="Q11" s="17"/>
    </row>
    <row r="12" spans="1:18" ht="17.25" customHeight="1" x14ac:dyDescent="0.2">
      <c r="A12" s="13" t="s">
        <v>22</v>
      </c>
      <c r="B12" s="18">
        <v>3816</v>
      </c>
      <c r="C12" s="19">
        <f>SUM(E12:P12)</f>
        <v>3828</v>
      </c>
      <c r="D12" s="15">
        <f>SUM((C12-B12)/B12*100)</f>
        <v>0.31446540880503149</v>
      </c>
      <c r="E12" s="20">
        <v>54</v>
      </c>
      <c r="F12" s="20">
        <v>139</v>
      </c>
      <c r="G12" s="21">
        <v>175</v>
      </c>
      <c r="H12" s="20">
        <v>388</v>
      </c>
      <c r="I12" s="20">
        <v>23</v>
      </c>
      <c r="J12" s="20">
        <v>89</v>
      </c>
      <c r="K12" s="20">
        <v>76</v>
      </c>
      <c r="L12" s="20">
        <v>2164</v>
      </c>
      <c r="M12" s="22">
        <v>567</v>
      </c>
      <c r="N12" s="20">
        <v>144</v>
      </c>
      <c r="O12" s="23" t="s">
        <v>23</v>
      </c>
      <c r="P12" s="24">
        <v>9</v>
      </c>
      <c r="Q12" s="17"/>
    </row>
    <row r="13" spans="1:18" ht="17.25" customHeight="1" x14ac:dyDescent="0.2">
      <c r="A13" s="13" t="s">
        <v>24</v>
      </c>
      <c r="B13" s="18">
        <v>3581</v>
      </c>
      <c r="C13" s="19">
        <f t="shared" ref="C13:C17" si="2">SUM(E13:P13)</f>
        <v>3713</v>
      </c>
      <c r="D13" s="15">
        <f>SUM((C13-B13)/B13*100)</f>
        <v>3.6861211951968724</v>
      </c>
      <c r="E13" s="20">
        <v>23</v>
      </c>
      <c r="F13" s="20">
        <v>116</v>
      </c>
      <c r="G13" s="21">
        <v>163</v>
      </c>
      <c r="H13" s="20">
        <v>347</v>
      </c>
      <c r="I13" s="20">
        <v>14</v>
      </c>
      <c r="J13" s="20">
        <v>68</v>
      </c>
      <c r="K13" s="20">
        <v>60</v>
      </c>
      <c r="L13" s="20">
        <v>2155</v>
      </c>
      <c r="M13" s="22">
        <v>592</v>
      </c>
      <c r="N13" s="20">
        <v>169</v>
      </c>
      <c r="O13" s="20">
        <v>1</v>
      </c>
      <c r="P13" s="24">
        <v>5</v>
      </c>
      <c r="Q13" s="17"/>
    </row>
    <row r="14" spans="1:18" ht="17.25" customHeight="1" x14ac:dyDescent="0.2">
      <c r="A14" s="13" t="s">
        <v>25</v>
      </c>
      <c r="B14" s="25">
        <v>4136</v>
      </c>
      <c r="C14" s="19">
        <f t="shared" si="2"/>
        <v>4050</v>
      </c>
      <c r="D14" s="15">
        <f t="shared" ref="D14:D29" si="3">SUM((C14-B14)/B14*100)</f>
        <v>-2.0793036750483558</v>
      </c>
      <c r="E14" s="20">
        <v>31</v>
      </c>
      <c r="F14" s="20">
        <v>167</v>
      </c>
      <c r="G14" s="21">
        <v>188</v>
      </c>
      <c r="H14" s="20">
        <v>380</v>
      </c>
      <c r="I14" s="20">
        <v>18</v>
      </c>
      <c r="J14" s="20">
        <v>91</v>
      </c>
      <c r="K14" s="20">
        <v>58</v>
      </c>
      <c r="L14" s="20">
        <v>2311</v>
      </c>
      <c r="M14" s="22">
        <v>635</v>
      </c>
      <c r="N14" s="20">
        <v>158</v>
      </c>
      <c r="O14" s="23">
        <v>1</v>
      </c>
      <c r="P14" s="24">
        <v>12</v>
      </c>
      <c r="Q14" s="17"/>
    </row>
    <row r="15" spans="1:18" ht="17.25" customHeight="1" x14ac:dyDescent="0.2">
      <c r="A15" s="13" t="s">
        <v>26</v>
      </c>
      <c r="B15" s="25">
        <v>4355</v>
      </c>
      <c r="C15" s="19">
        <f t="shared" si="2"/>
        <v>4147</v>
      </c>
      <c r="D15" s="15">
        <f t="shared" si="3"/>
        <v>-4.7761194029850751</v>
      </c>
      <c r="E15" s="20">
        <v>44</v>
      </c>
      <c r="F15" s="20">
        <v>126</v>
      </c>
      <c r="G15" s="21">
        <v>195</v>
      </c>
      <c r="H15" s="20">
        <v>376</v>
      </c>
      <c r="I15" s="20">
        <v>17</v>
      </c>
      <c r="J15" s="20">
        <v>88</v>
      </c>
      <c r="K15" s="20">
        <v>73</v>
      </c>
      <c r="L15" s="20">
        <v>2414</v>
      </c>
      <c r="M15" s="22">
        <v>646</v>
      </c>
      <c r="N15" s="20">
        <v>157</v>
      </c>
      <c r="O15" s="23" t="s">
        <v>23</v>
      </c>
      <c r="P15" s="24">
        <v>11</v>
      </c>
      <c r="Q15" s="17"/>
    </row>
    <row r="16" spans="1:18" ht="17.25" customHeight="1" x14ac:dyDescent="0.2">
      <c r="A16" s="13" t="s">
        <v>27</v>
      </c>
      <c r="B16" s="25">
        <v>4114</v>
      </c>
      <c r="C16" s="19">
        <f t="shared" si="2"/>
        <v>4288</v>
      </c>
      <c r="D16" s="15">
        <f t="shared" si="3"/>
        <v>4.2294603791929992</v>
      </c>
      <c r="E16" s="20">
        <v>23</v>
      </c>
      <c r="F16" s="20">
        <v>121</v>
      </c>
      <c r="G16" s="21">
        <v>207</v>
      </c>
      <c r="H16" s="20">
        <v>396</v>
      </c>
      <c r="I16" s="20">
        <v>17</v>
      </c>
      <c r="J16" s="20">
        <v>97</v>
      </c>
      <c r="K16" s="20">
        <v>50</v>
      </c>
      <c r="L16" s="20">
        <v>2498</v>
      </c>
      <c r="M16" s="22">
        <v>708</v>
      </c>
      <c r="N16" s="20">
        <v>167</v>
      </c>
      <c r="O16" s="23" t="s">
        <v>23</v>
      </c>
      <c r="P16" s="24">
        <v>4</v>
      </c>
      <c r="Q16" s="17"/>
      <c r="R16" s="26"/>
    </row>
    <row r="17" spans="1:20" ht="17.25" customHeight="1" x14ac:dyDescent="0.2">
      <c r="A17" s="13" t="s">
        <v>28</v>
      </c>
      <c r="B17" s="25">
        <v>3875</v>
      </c>
      <c r="C17" s="19">
        <f t="shared" si="2"/>
        <v>4283</v>
      </c>
      <c r="D17" s="15">
        <f t="shared" si="3"/>
        <v>10.529032258064516</v>
      </c>
      <c r="E17" s="20">
        <v>16</v>
      </c>
      <c r="F17" s="20">
        <v>132</v>
      </c>
      <c r="G17" s="21">
        <v>214</v>
      </c>
      <c r="H17" s="20">
        <v>368</v>
      </c>
      <c r="I17" s="20">
        <v>13</v>
      </c>
      <c r="J17" s="20">
        <v>124</v>
      </c>
      <c r="K17" s="20">
        <v>51</v>
      </c>
      <c r="L17" s="20">
        <v>2478</v>
      </c>
      <c r="M17" s="22">
        <v>705</v>
      </c>
      <c r="N17" s="20">
        <v>175</v>
      </c>
      <c r="O17" s="23" t="s">
        <v>23</v>
      </c>
      <c r="P17" s="24">
        <v>7</v>
      </c>
      <c r="Q17" s="17"/>
    </row>
    <row r="18" spans="1:20" ht="17.25" customHeight="1" x14ac:dyDescent="0.2">
      <c r="A18" s="13" t="s">
        <v>29</v>
      </c>
      <c r="B18" s="25">
        <v>4112</v>
      </c>
      <c r="C18" s="19">
        <f t="shared" ref="C18:C23" si="4">SUM(E18:P18)</f>
        <v>4519</v>
      </c>
      <c r="D18" s="15">
        <f t="shared" si="3"/>
        <v>9.8978599221789878</v>
      </c>
      <c r="E18" s="20">
        <v>43</v>
      </c>
      <c r="F18" s="20">
        <v>134</v>
      </c>
      <c r="G18" s="21">
        <v>276</v>
      </c>
      <c r="H18" s="20">
        <v>405</v>
      </c>
      <c r="I18" s="20">
        <v>17</v>
      </c>
      <c r="J18" s="20">
        <v>87</v>
      </c>
      <c r="K18" s="20">
        <v>69</v>
      </c>
      <c r="L18" s="20">
        <v>2651</v>
      </c>
      <c r="M18" s="22">
        <v>654</v>
      </c>
      <c r="N18" s="20">
        <v>174</v>
      </c>
      <c r="O18" s="23" t="s">
        <v>23</v>
      </c>
      <c r="P18" s="24">
        <v>9</v>
      </c>
      <c r="Q18" s="17"/>
    </row>
    <row r="19" spans="1:20" ht="17.25" customHeight="1" x14ac:dyDescent="0.2">
      <c r="A19" s="27" t="s">
        <v>30</v>
      </c>
      <c r="B19" s="18">
        <v>3878</v>
      </c>
      <c r="C19" s="19">
        <f t="shared" si="4"/>
        <v>4806</v>
      </c>
      <c r="D19" s="15">
        <f t="shared" si="3"/>
        <v>23.929860752965446</v>
      </c>
      <c r="E19" s="20">
        <v>51</v>
      </c>
      <c r="F19" s="20">
        <v>139</v>
      </c>
      <c r="G19" s="21">
        <v>276</v>
      </c>
      <c r="H19" s="20">
        <v>481</v>
      </c>
      <c r="I19" s="20">
        <v>22</v>
      </c>
      <c r="J19" s="20">
        <v>135</v>
      </c>
      <c r="K19" s="20">
        <v>56</v>
      </c>
      <c r="L19" s="20">
        <v>2778</v>
      </c>
      <c r="M19" s="22">
        <v>686</v>
      </c>
      <c r="N19" s="20">
        <v>173</v>
      </c>
      <c r="O19" s="23" t="s">
        <v>23</v>
      </c>
      <c r="P19" s="24">
        <v>9</v>
      </c>
      <c r="Q19" s="17"/>
      <c r="R19" s="17"/>
    </row>
    <row r="20" spans="1:20" ht="17.25" customHeight="1" x14ac:dyDescent="0.2">
      <c r="A20" s="28" t="s">
        <v>31</v>
      </c>
      <c r="B20" s="18">
        <v>4094</v>
      </c>
      <c r="C20" s="19">
        <f t="shared" si="4"/>
        <v>4687</v>
      </c>
      <c r="D20" s="15">
        <f t="shared" si="3"/>
        <v>14.484611626770885</v>
      </c>
      <c r="E20" s="20">
        <v>47</v>
      </c>
      <c r="F20" s="20">
        <v>146</v>
      </c>
      <c r="G20" s="21">
        <v>226</v>
      </c>
      <c r="H20" s="20">
        <v>425</v>
      </c>
      <c r="I20" s="20">
        <v>19</v>
      </c>
      <c r="J20" s="20">
        <v>97</v>
      </c>
      <c r="K20" s="20">
        <v>69</v>
      </c>
      <c r="L20" s="20">
        <v>2783</v>
      </c>
      <c r="M20" s="22">
        <v>675</v>
      </c>
      <c r="N20" s="20">
        <v>192</v>
      </c>
      <c r="O20" s="23" t="s">
        <v>23</v>
      </c>
      <c r="P20" s="24">
        <v>8</v>
      </c>
      <c r="Q20" s="17"/>
      <c r="R20" s="17"/>
    </row>
    <row r="21" spans="1:20" ht="17.25" customHeight="1" x14ac:dyDescent="0.2">
      <c r="A21" s="28" t="s">
        <v>32</v>
      </c>
      <c r="B21" s="18">
        <v>4367</v>
      </c>
      <c r="C21" s="19">
        <f t="shared" si="4"/>
        <v>5027</v>
      </c>
      <c r="D21" s="15">
        <f t="shared" si="3"/>
        <v>15.113350125944585</v>
      </c>
      <c r="E21" s="20">
        <v>47</v>
      </c>
      <c r="F21" s="20">
        <v>130</v>
      </c>
      <c r="G21" s="21">
        <v>250</v>
      </c>
      <c r="H21" s="20">
        <v>472</v>
      </c>
      <c r="I21" s="20">
        <v>16</v>
      </c>
      <c r="J21" s="20">
        <v>107</v>
      </c>
      <c r="K21" s="20">
        <v>69</v>
      </c>
      <c r="L21" s="20">
        <v>3038</v>
      </c>
      <c r="M21" s="22">
        <v>695</v>
      </c>
      <c r="N21" s="20">
        <v>192</v>
      </c>
      <c r="O21" s="23" t="s">
        <v>23</v>
      </c>
      <c r="P21" s="24">
        <v>11</v>
      </c>
      <c r="Q21" s="17"/>
      <c r="R21" s="17"/>
    </row>
    <row r="22" spans="1:20" ht="17.25" customHeight="1" x14ac:dyDescent="0.2">
      <c r="A22" s="28" t="s">
        <v>37</v>
      </c>
      <c r="B22" s="18">
        <v>4081</v>
      </c>
      <c r="C22" s="19">
        <f t="shared" si="4"/>
        <v>4414</v>
      </c>
      <c r="D22" s="15">
        <f t="shared" si="3"/>
        <v>8.1597647635383499</v>
      </c>
      <c r="E22" s="20">
        <v>46</v>
      </c>
      <c r="F22" s="20">
        <v>149</v>
      </c>
      <c r="G22" s="21">
        <v>250</v>
      </c>
      <c r="H22" s="20">
        <v>423</v>
      </c>
      <c r="I22" s="20">
        <v>12</v>
      </c>
      <c r="J22" s="20">
        <v>94</v>
      </c>
      <c r="K22" s="20">
        <v>61</v>
      </c>
      <c r="L22" s="20">
        <v>2584</v>
      </c>
      <c r="M22" s="22">
        <v>621</v>
      </c>
      <c r="N22" s="20">
        <v>170</v>
      </c>
      <c r="O22" s="23" t="s">
        <v>23</v>
      </c>
      <c r="P22" s="24">
        <v>4</v>
      </c>
      <c r="Q22" s="17"/>
      <c r="R22" s="17"/>
    </row>
    <row r="23" spans="1:20" ht="17.25" customHeight="1" x14ac:dyDescent="0.2">
      <c r="A23" s="28" t="s">
        <v>38</v>
      </c>
      <c r="B23" s="18">
        <v>4478</v>
      </c>
      <c r="C23" s="19">
        <f t="shared" si="4"/>
        <v>5050</v>
      </c>
      <c r="D23" s="15">
        <f t="shared" si="3"/>
        <v>12.773559624832515</v>
      </c>
      <c r="E23" s="20">
        <v>54</v>
      </c>
      <c r="F23" s="20">
        <v>173</v>
      </c>
      <c r="G23" s="21">
        <v>241</v>
      </c>
      <c r="H23" s="20">
        <v>494</v>
      </c>
      <c r="I23" s="20">
        <v>11</v>
      </c>
      <c r="J23" s="20">
        <v>132</v>
      </c>
      <c r="K23" s="20">
        <v>61</v>
      </c>
      <c r="L23" s="20">
        <v>3001</v>
      </c>
      <c r="M23" s="22">
        <v>675</v>
      </c>
      <c r="N23" s="20">
        <v>200</v>
      </c>
      <c r="O23" s="23" t="s">
        <v>23</v>
      </c>
      <c r="P23" s="24">
        <v>8</v>
      </c>
      <c r="Q23" s="17"/>
      <c r="R23" s="17"/>
    </row>
    <row r="24" spans="1:20" ht="21" customHeight="1" x14ac:dyDescent="0.2">
      <c r="A24" s="13" t="s">
        <v>33</v>
      </c>
      <c r="B24" s="14">
        <f>SUM(B25:B36)</f>
        <v>356</v>
      </c>
      <c r="C24" s="14">
        <f>SUM(C25:C36)</f>
        <v>360</v>
      </c>
      <c r="D24" s="29">
        <f>SUM((C24-B24)/B24*100)</f>
        <v>1.1235955056179776</v>
      </c>
      <c r="E24" s="14">
        <f t="shared" ref="E24:N24" si="5">SUM(E25:E36)</f>
        <v>12</v>
      </c>
      <c r="F24" s="14">
        <f t="shared" si="5"/>
        <v>29</v>
      </c>
      <c r="G24" s="14">
        <f t="shared" si="5"/>
        <v>33</v>
      </c>
      <c r="H24" s="14">
        <f t="shared" si="5"/>
        <v>65</v>
      </c>
      <c r="I24" s="14">
        <f t="shared" si="5"/>
        <v>9</v>
      </c>
      <c r="J24" s="14">
        <f t="shared" si="5"/>
        <v>8</v>
      </c>
      <c r="K24" s="14">
        <f t="shared" si="5"/>
        <v>7</v>
      </c>
      <c r="L24" s="14">
        <f t="shared" si="5"/>
        <v>93</v>
      </c>
      <c r="M24" s="14">
        <f t="shared" si="5"/>
        <v>63</v>
      </c>
      <c r="N24" s="14">
        <f t="shared" si="5"/>
        <v>32</v>
      </c>
      <c r="O24" s="14" t="s">
        <v>23</v>
      </c>
      <c r="P24" s="16">
        <f>SUM(P25:P36)</f>
        <v>9</v>
      </c>
    </row>
    <row r="25" spans="1:20" ht="17.25" customHeight="1" x14ac:dyDescent="0.2">
      <c r="A25" s="13" t="s">
        <v>22</v>
      </c>
      <c r="B25" s="30">
        <v>39</v>
      </c>
      <c r="C25" s="19">
        <f t="shared" ref="C25:C32" si="6">SUM(E25:P25)</f>
        <v>32</v>
      </c>
      <c r="D25" s="15">
        <f t="shared" ref="D25:D28" si="7">SUM((C25-B25)/B25*100)</f>
        <v>-17.948717948717949</v>
      </c>
      <c r="E25" s="23">
        <v>2</v>
      </c>
      <c r="F25" s="23">
        <v>3</v>
      </c>
      <c r="G25" s="31">
        <v>3</v>
      </c>
      <c r="H25" s="31">
        <v>8</v>
      </c>
      <c r="I25" s="23">
        <v>1</v>
      </c>
      <c r="J25" s="23">
        <v>1</v>
      </c>
      <c r="K25" s="23" t="s">
        <v>23</v>
      </c>
      <c r="L25" s="31">
        <v>5</v>
      </c>
      <c r="M25" s="31">
        <v>7</v>
      </c>
      <c r="N25" s="23">
        <v>1</v>
      </c>
      <c r="O25" s="23" t="s">
        <v>23</v>
      </c>
      <c r="P25" s="24">
        <v>1</v>
      </c>
      <c r="R25" s="26"/>
      <c r="S25" s="26"/>
      <c r="T25" s="32"/>
    </row>
    <row r="26" spans="1:20" ht="17.25" customHeight="1" x14ac:dyDescent="0.2">
      <c r="A26" s="13" t="s">
        <v>24</v>
      </c>
      <c r="B26" s="30">
        <v>22</v>
      </c>
      <c r="C26" s="19">
        <f t="shared" si="6"/>
        <v>30</v>
      </c>
      <c r="D26" s="15">
        <f t="shared" si="7"/>
        <v>36.363636363636367</v>
      </c>
      <c r="E26" s="23">
        <v>2</v>
      </c>
      <c r="F26" s="23">
        <v>7</v>
      </c>
      <c r="G26" s="31">
        <v>3</v>
      </c>
      <c r="H26" s="31">
        <v>4</v>
      </c>
      <c r="I26" s="23">
        <v>1</v>
      </c>
      <c r="J26" s="23" t="s">
        <v>23</v>
      </c>
      <c r="K26" s="23" t="s">
        <v>23</v>
      </c>
      <c r="L26" s="31">
        <v>6</v>
      </c>
      <c r="M26" s="31">
        <v>3</v>
      </c>
      <c r="N26" s="23">
        <v>3</v>
      </c>
      <c r="O26" s="23" t="s">
        <v>23</v>
      </c>
      <c r="P26" s="24">
        <v>1</v>
      </c>
    </row>
    <row r="27" spans="1:20" ht="17.25" customHeight="1" x14ac:dyDescent="0.2">
      <c r="A27" s="13" t="s">
        <v>25</v>
      </c>
      <c r="B27" s="30">
        <v>28</v>
      </c>
      <c r="C27" s="19">
        <f t="shared" si="6"/>
        <v>35</v>
      </c>
      <c r="D27" s="15">
        <f t="shared" si="7"/>
        <v>25</v>
      </c>
      <c r="E27" s="23">
        <v>1</v>
      </c>
      <c r="F27" s="23">
        <v>1</v>
      </c>
      <c r="G27" s="31">
        <v>10</v>
      </c>
      <c r="H27" s="31">
        <v>6</v>
      </c>
      <c r="I27" s="23">
        <v>2</v>
      </c>
      <c r="J27" s="23" t="s">
        <v>23</v>
      </c>
      <c r="K27" s="23">
        <v>1</v>
      </c>
      <c r="L27" s="31">
        <v>5</v>
      </c>
      <c r="M27" s="31">
        <v>6</v>
      </c>
      <c r="N27" s="23">
        <v>2</v>
      </c>
      <c r="O27" s="23" t="s">
        <v>23</v>
      </c>
      <c r="P27" s="24">
        <v>1</v>
      </c>
    </row>
    <row r="28" spans="1:20" ht="17.25" customHeight="1" x14ac:dyDescent="0.2">
      <c r="A28" s="13" t="s">
        <v>26</v>
      </c>
      <c r="B28" s="30">
        <v>30</v>
      </c>
      <c r="C28" s="19">
        <f t="shared" si="6"/>
        <v>22</v>
      </c>
      <c r="D28" s="15">
        <f t="shared" si="7"/>
        <v>-26.666666666666668</v>
      </c>
      <c r="E28" s="23" t="s">
        <v>23</v>
      </c>
      <c r="F28" s="23">
        <v>1</v>
      </c>
      <c r="G28" s="23" t="s">
        <v>23</v>
      </c>
      <c r="H28" s="31">
        <v>1</v>
      </c>
      <c r="I28" s="23">
        <v>1</v>
      </c>
      <c r="J28" s="23">
        <v>1</v>
      </c>
      <c r="K28" s="23">
        <v>1</v>
      </c>
      <c r="L28" s="31">
        <v>7</v>
      </c>
      <c r="M28" s="31">
        <v>4</v>
      </c>
      <c r="N28" s="23">
        <v>5</v>
      </c>
      <c r="O28" s="23" t="s">
        <v>23</v>
      </c>
      <c r="P28" s="24">
        <v>1</v>
      </c>
    </row>
    <row r="29" spans="1:20" ht="17.25" customHeight="1" x14ac:dyDescent="0.2">
      <c r="A29" s="13" t="s">
        <v>27</v>
      </c>
      <c r="B29" s="30">
        <v>26</v>
      </c>
      <c r="C29" s="19">
        <f t="shared" si="6"/>
        <v>27</v>
      </c>
      <c r="D29" s="15">
        <f t="shared" si="3"/>
        <v>3.8461538461538463</v>
      </c>
      <c r="E29" s="23">
        <v>1</v>
      </c>
      <c r="F29" s="23">
        <v>3</v>
      </c>
      <c r="G29" s="23">
        <v>1</v>
      </c>
      <c r="H29" s="31">
        <v>2</v>
      </c>
      <c r="I29" s="23">
        <v>1</v>
      </c>
      <c r="J29" s="23" t="s">
        <v>23</v>
      </c>
      <c r="K29" s="23" t="s">
        <v>23</v>
      </c>
      <c r="L29" s="31">
        <v>9</v>
      </c>
      <c r="M29" s="31">
        <v>6</v>
      </c>
      <c r="N29" s="23">
        <v>3</v>
      </c>
      <c r="O29" s="23" t="s">
        <v>23</v>
      </c>
      <c r="P29" s="24">
        <v>1</v>
      </c>
      <c r="R29" s="26"/>
    </row>
    <row r="30" spans="1:20" ht="17.25" customHeight="1" x14ac:dyDescent="0.2">
      <c r="A30" s="13" t="s">
        <v>28</v>
      </c>
      <c r="B30" s="30">
        <v>33</v>
      </c>
      <c r="C30" s="19">
        <f t="shared" si="6"/>
        <v>28</v>
      </c>
      <c r="D30" s="15">
        <f t="shared" ref="D30:D34" si="8">SUM((C30-B30)/B30*100)</f>
        <v>-15.151515151515152</v>
      </c>
      <c r="E30" s="23">
        <v>1</v>
      </c>
      <c r="F30" s="23">
        <v>1</v>
      </c>
      <c r="G30" s="23">
        <v>3</v>
      </c>
      <c r="H30" s="31">
        <v>2</v>
      </c>
      <c r="I30" s="23" t="s">
        <v>23</v>
      </c>
      <c r="J30" s="23">
        <v>1</v>
      </c>
      <c r="K30" s="23" t="s">
        <v>23</v>
      </c>
      <c r="L30" s="31">
        <v>10</v>
      </c>
      <c r="M30" s="31">
        <v>4</v>
      </c>
      <c r="N30" s="23">
        <v>5</v>
      </c>
      <c r="O30" s="23" t="s">
        <v>23</v>
      </c>
      <c r="P30" s="24">
        <v>1</v>
      </c>
    </row>
    <row r="31" spans="1:20" ht="17.25" customHeight="1" x14ac:dyDescent="0.2">
      <c r="A31" s="13" t="s">
        <v>29</v>
      </c>
      <c r="B31" s="30">
        <v>26</v>
      </c>
      <c r="C31" s="19">
        <f t="shared" si="6"/>
        <v>22</v>
      </c>
      <c r="D31" s="15">
        <f t="shared" si="8"/>
        <v>-15.384615384615385</v>
      </c>
      <c r="E31" s="23">
        <v>1</v>
      </c>
      <c r="F31" s="23">
        <v>2</v>
      </c>
      <c r="G31" s="23">
        <v>3</v>
      </c>
      <c r="H31" s="31">
        <v>4</v>
      </c>
      <c r="I31" s="23">
        <v>1</v>
      </c>
      <c r="J31" s="23" t="s">
        <v>23</v>
      </c>
      <c r="K31" s="23" t="s">
        <v>23</v>
      </c>
      <c r="L31" s="31">
        <v>7</v>
      </c>
      <c r="M31" s="31">
        <v>1</v>
      </c>
      <c r="N31" s="23">
        <v>3</v>
      </c>
      <c r="O31" s="23" t="s">
        <v>23</v>
      </c>
      <c r="P31" s="24" t="s">
        <v>23</v>
      </c>
    </row>
    <row r="32" spans="1:20" ht="17.25" customHeight="1" x14ac:dyDescent="0.2">
      <c r="A32" s="27" t="s">
        <v>30</v>
      </c>
      <c r="B32" s="33">
        <v>26</v>
      </c>
      <c r="C32" s="19">
        <f t="shared" si="6"/>
        <v>40</v>
      </c>
      <c r="D32" s="15">
        <f t="shared" si="8"/>
        <v>53.846153846153847</v>
      </c>
      <c r="E32" s="23" t="s">
        <v>23</v>
      </c>
      <c r="F32" s="23">
        <v>1</v>
      </c>
      <c r="G32" s="23">
        <v>3</v>
      </c>
      <c r="H32" s="31">
        <v>13</v>
      </c>
      <c r="I32" s="23">
        <v>1</v>
      </c>
      <c r="J32" s="23">
        <v>3</v>
      </c>
      <c r="K32" s="23">
        <v>3</v>
      </c>
      <c r="L32" s="31">
        <v>7</v>
      </c>
      <c r="M32" s="31">
        <v>8</v>
      </c>
      <c r="N32" s="23" t="s">
        <v>23</v>
      </c>
      <c r="O32" s="23" t="s">
        <v>23</v>
      </c>
      <c r="P32" s="24">
        <v>1</v>
      </c>
    </row>
    <row r="33" spans="1:23" ht="17.25" customHeight="1" x14ac:dyDescent="0.2">
      <c r="A33" s="28" t="s">
        <v>31</v>
      </c>
      <c r="B33" s="33">
        <v>29</v>
      </c>
      <c r="C33" s="19">
        <f>SUM(E33:P33)</f>
        <v>25</v>
      </c>
      <c r="D33" s="15">
        <f t="shared" si="8"/>
        <v>-13.793103448275861</v>
      </c>
      <c r="E33" s="23">
        <v>2</v>
      </c>
      <c r="F33" s="23">
        <v>2</v>
      </c>
      <c r="G33" s="23">
        <v>1</v>
      </c>
      <c r="H33" s="31">
        <v>5</v>
      </c>
      <c r="I33" s="23">
        <v>1</v>
      </c>
      <c r="J33" s="23" t="s">
        <v>23</v>
      </c>
      <c r="K33" s="23" t="s">
        <v>23</v>
      </c>
      <c r="L33" s="31">
        <v>5</v>
      </c>
      <c r="M33" s="31">
        <v>5</v>
      </c>
      <c r="N33" s="23">
        <v>4</v>
      </c>
      <c r="O33" s="23" t="s">
        <v>23</v>
      </c>
      <c r="P33" s="24" t="s">
        <v>23</v>
      </c>
    </row>
    <row r="34" spans="1:23" ht="17.25" customHeight="1" x14ac:dyDescent="0.2">
      <c r="A34" s="28" t="s">
        <v>32</v>
      </c>
      <c r="B34" s="33">
        <v>26</v>
      </c>
      <c r="C34" s="19">
        <f>SUM(E34:P34)</f>
        <v>31</v>
      </c>
      <c r="D34" s="15">
        <f t="shared" si="8"/>
        <v>19.230769230769234</v>
      </c>
      <c r="E34" s="23" t="s">
        <v>23</v>
      </c>
      <c r="F34" s="23">
        <v>3</v>
      </c>
      <c r="G34" s="23">
        <v>1</v>
      </c>
      <c r="H34" s="31">
        <v>4</v>
      </c>
      <c r="I34" s="23" t="s">
        <v>23</v>
      </c>
      <c r="J34" s="23">
        <v>1</v>
      </c>
      <c r="K34" s="23" t="s">
        <v>23</v>
      </c>
      <c r="L34" s="31">
        <v>14</v>
      </c>
      <c r="M34" s="31">
        <v>8</v>
      </c>
      <c r="N34" s="23" t="s">
        <v>23</v>
      </c>
      <c r="O34" s="23" t="s">
        <v>23</v>
      </c>
      <c r="P34" s="24" t="s">
        <v>23</v>
      </c>
    </row>
    <row r="35" spans="1:23" ht="17.25" customHeight="1" x14ac:dyDescent="0.2">
      <c r="A35" s="28" t="s">
        <v>37</v>
      </c>
      <c r="B35" s="33">
        <v>33</v>
      </c>
      <c r="C35" s="19">
        <f>SUM(E35:P35)</f>
        <v>32</v>
      </c>
      <c r="D35" s="15">
        <f>SUM((C35-B35)/B35*100)</f>
        <v>-3.0303030303030303</v>
      </c>
      <c r="E35" s="23">
        <v>1</v>
      </c>
      <c r="F35" s="23">
        <v>3</v>
      </c>
      <c r="G35" s="23">
        <v>2</v>
      </c>
      <c r="H35" s="31">
        <v>6</v>
      </c>
      <c r="I35" s="43" t="s">
        <v>23</v>
      </c>
      <c r="J35" s="43" t="s">
        <v>23</v>
      </c>
      <c r="K35" s="43" t="s">
        <v>23</v>
      </c>
      <c r="L35" s="44">
        <v>7</v>
      </c>
      <c r="M35" s="31">
        <v>6</v>
      </c>
      <c r="N35" s="23">
        <v>6</v>
      </c>
      <c r="O35" s="43" t="s">
        <v>23</v>
      </c>
      <c r="P35" s="24">
        <v>1</v>
      </c>
    </row>
    <row r="36" spans="1:23" ht="17.25" customHeight="1" x14ac:dyDescent="0.2">
      <c r="A36" s="28" t="s">
        <v>38</v>
      </c>
      <c r="B36" s="33">
        <v>38</v>
      </c>
      <c r="C36" s="19">
        <f>SUM(E36:P36)</f>
        <v>36</v>
      </c>
      <c r="D36" s="15">
        <f>SUM((C36-B36)/B36*100)</f>
        <v>-5.2631578947368416</v>
      </c>
      <c r="E36" s="23">
        <v>1</v>
      </c>
      <c r="F36" s="23">
        <v>2</v>
      </c>
      <c r="G36" s="23">
        <v>3</v>
      </c>
      <c r="H36" s="31">
        <v>10</v>
      </c>
      <c r="I36" s="43" t="s">
        <v>23</v>
      </c>
      <c r="J36" s="43">
        <v>1</v>
      </c>
      <c r="K36" s="43">
        <v>2</v>
      </c>
      <c r="L36" s="44">
        <v>11</v>
      </c>
      <c r="M36" s="31">
        <v>5</v>
      </c>
      <c r="N36" s="23" t="s">
        <v>23</v>
      </c>
      <c r="O36" s="43" t="s">
        <v>23</v>
      </c>
      <c r="P36" s="24">
        <v>1</v>
      </c>
    </row>
    <row r="37" spans="1:23" s="12" customFormat="1" ht="12.2" customHeight="1" x14ac:dyDescent="0.2">
      <c r="A37" s="34"/>
      <c r="B37" s="35"/>
      <c r="C37" s="36"/>
      <c r="D37" s="35"/>
      <c r="E37" s="37"/>
      <c r="F37" s="37"/>
      <c r="G37" s="37"/>
      <c r="H37" s="37"/>
      <c r="I37" s="37"/>
      <c r="J37" s="37"/>
      <c r="K37" s="37"/>
      <c r="L37" s="35"/>
      <c r="M37" s="35"/>
      <c r="N37" s="35"/>
      <c r="O37" s="35"/>
      <c r="P37" s="34"/>
      <c r="Q37" s="10"/>
    </row>
    <row r="38" spans="1:23" s="12" customFormat="1" ht="8.25" customHeight="1" x14ac:dyDescent="0.2">
      <c r="A38" s="10"/>
      <c r="B38" s="10"/>
      <c r="C38" s="38"/>
      <c r="D38" s="38"/>
      <c r="E38" s="38"/>
      <c r="F38" s="38"/>
      <c r="G38" s="38"/>
      <c r="H38" s="38"/>
      <c r="I38" s="38"/>
      <c r="J38" s="38"/>
      <c r="K38" s="38"/>
      <c r="L38" s="10"/>
      <c r="M38" s="10"/>
      <c r="N38" s="10"/>
      <c r="O38" s="10"/>
      <c r="Q38" s="10"/>
    </row>
    <row r="39" spans="1:23" ht="15" customHeight="1" x14ac:dyDescent="0.2">
      <c r="A39" s="39" t="s">
        <v>34</v>
      </c>
      <c r="B39" s="39"/>
      <c r="G39" s="40"/>
      <c r="H39" s="40"/>
    </row>
    <row r="40" spans="1:23" ht="15" customHeight="1" x14ac:dyDescent="0.2">
      <c r="A40" s="41" t="s">
        <v>35</v>
      </c>
    </row>
    <row r="41" spans="1:23" ht="16.7" customHeight="1" x14ac:dyDescent="0.2">
      <c r="A41" s="2" t="s">
        <v>36</v>
      </c>
    </row>
    <row r="44" spans="1:23" ht="16.7" customHeight="1" x14ac:dyDescent="0.2">
      <c r="G44" s="32"/>
      <c r="S44" s="42"/>
      <c r="W44" s="32"/>
    </row>
    <row r="45" spans="1:23" ht="16.7" customHeight="1" x14ac:dyDescent="0.2">
      <c r="G45" s="32"/>
      <c r="S45" s="42"/>
      <c r="W45" s="32"/>
    </row>
    <row r="46" spans="1:23" ht="16.7" customHeight="1" x14ac:dyDescent="0.2">
      <c r="S46" s="42"/>
      <c r="W46" s="32"/>
    </row>
  </sheetData>
  <mergeCells count="11">
    <mergeCell ref="A6:P6"/>
    <mergeCell ref="A7:A9"/>
    <mergeCell ref="B7:P7"/>
    <mergeCell ref="B8:C8"/>
    <mergeCell ref="D8:D9"/>
    <mergeCell ref="E8:P8"/>
    <mergeCell ref="A1:P1"/>
    <mergeCell ref="A2:P2"/>
    <mergeCell ref="A3:P3"/>
    <mergeCell ref="A4:P4"/>
    <mergeCell ref="A5:P5"/>
  </mergeCells>
  <printOptions horizontalCentered="1"/>
  <pageMargins left="0.74803149606299213" right="0.74803149606299213" top="0.98425196850393704" bottom="0.98425196850393704" header="0" footer="0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 Y MUERTOS</vt:lpstr>
      <vt:lpstr>'ACCIDENTES Y MUERTOS'!Área_de_impresión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YAMILETH RUIZ</dc:creator>
  <cp:lastModifiedBy>ERIKA YAMILETH RUIZ</cp:lastModifiedBy>
  <cp:lastPrinted>2026-02-11T15:15:16Z</cp:lastPrinted>
  <dcterms:created xsi:type="dcterms:W3CDTF">2025-12-19T15:18:22Z</dcterms:created>
  <dcterms:modified xsi:type="dcterms:W3CDTF">2026-02-11T20:31:03Z</dcterms:modified>
</cp:coreProperties>
</file>